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30" windowWidth="19420" windowHeight="9800" activeTab="1"/>
  </bookViews>
  <sheets>
    <sheet name="International" sheetId="1" r:id="rId1"/>
    <sheet name="Domestic" sheetId="2" r:id="rId2"/>
  </sheets>
  <definedNames>
    <definedName name="_xlnm.Print_Titles" localSheetId="0">'International'!$1:$1</definedName>
  </definedNames>
  <calcPr fullCalcOnLoad="1"/>
</workbook>
</file>

<file path=xl/sharedStrings.xml><?xml version="1.0" encoding="utf-8"?>
<sst xmlns="http://schemas.openxmlformats.org/spreadsheetml/2006/main" count="161" uniqueCount="133">
  <si>
    <t>COUNTRIES VISITED</t>
  </si>
  <si>
    <t>DATE OF VISIT</t>
  </si>
  <si>
    <t>PURPOSE OF VISIT</t>
  </si>
  <si>
    <t>Windhoek, Namibia</t>
  </si>
  <si>
    <t>Official working visit</t>
  </si>
  <si>
    <t>4-5 April 2013</t>
  </si>
  <si>
    <t>Gaborone, Botswana</t>
  </si>
  <si>
    <t>Algiers, Algeria</t>
  </si>
  <si>
    <t>Addis Ababa, Ethiopia</t>
  </si>
  <si>
    <t>New York, USA</t>
  </si>
  <si>
    <t>23-26 April 2013</t>
  </si>
  <si>
    <t>Brazzaville, Congo</t>
  </si>
  <si>
    <t>21-28 May 2013</t>
  </si>
  <si>
    <t>Dubai, UAE</t>
  </si>
  <si>
    <t>8-9 June 2013</t>
  </si>
  <si>
    <t>Official meeting</t>
  </si>
  <si>
    <t>Brussels, Belgium</t>
  </si>
  <si>
    <t>9-13 June 2013</t>
  </si>
  <si>
    <t>13-15 June 2013</t>
  </si>
  <si>
    <t>Helsinki, Finland</t>
  </si>
  <si>
    <t>Brasilia, Brazil</t>
  </si>
  <si>
    <t>Co-Chair the Brazil-SA JCC</t>
  </si>
  <si>
    <t>Buenos Aires, Argentine</t>
  </si>
  <si>
    <t>SA/Argentine Bi-National Commission</t>
  </si>
  <si>
    <t>31 July - 1 August 2013</t>
  </si>
  <si>
    <t>Teheran, Iran</t>
  </si>
  <si>
    <t>Inauguaration of President-elect</t>
  </si>
  <si>
    <t>Vienna, Austria</t>
  </si>
  <si>
    <t>30 June - 4 July 2013</t>
  </si>
  <si>
    <t>St Petersburg, Russia</t>
  </si>
  <si>
    <t>12-14 July 2013</t>
  </si>
  <si>
    <t>Tokyo, Japan</t>
  </si>
  <si>
    <t>Official Working Visit</t>
  </si>
  <si>
    <t>31 May - 5 June 2013</t>
  </si>
  <si>
    <t>Sochi, Russia</t>
  </si>
  <si>
    <t>14-18 May 2013</t>
  </si>
  <si>
    <t>SADC Troika Meeting, SADC Summit</t>
  </si>
  <si>
    <t>Dar Es Salaam, Tanzania</t>
  </si>
  <si>
    <t>Kuala Lumpur, Malaysia</t>
  </si>
  <si>
    <t>23-28 August 2013</t>
  </si>
  <si>
    <t>R76 498,50</t>
  </si>
  <si>
    <t>Moscow, Russia</t>
  </si>
  <si>
    <t>Bi-lateral meeting with counterpart</t>
  </si>
  <si>
    <t>31 Aug - 2 Sep 2013</t>
  </si>
  <si>
    <t>Minsk, Belarus</t>
  </si>
  <si>
    <t>2-3 Sep 2013</t>
  </si>
  <si>
    <t>3-6 Sep 2013</t>
  </si>
  <si>
    <t>10-12 Sep 2013</t>
  </si>
  <si>
    <t>State Visit</t>
  </si>
  <si>
    <t>UNGA</t>
  </si>
  <si>
    <t>17-27 September 2013</t>
  </si>
  <si>
    <t>Dakar, Senegal</t>
  </si>
  <si>
    <t>29 Sep - 3 Oct 2013</t>
  </si>
  <si>
    <t>SA/Namibia BNC and State Visit</t>
  </si>
  <si>
    <t>6-8 November 2013</t>
  </si>
  <si>
    <t>Colombo, Sri Lanka</t>
  </si>
  <si>
    <t>CHOGM</t>
  </si>
  <si>
    <t>11-18 November 2013</t>
  </si>
  <si>
    <t>Accra, Ghana</t>
  </si>
  <si>
    <t>24-27 November 2013</t>
  </si>
  <si>
    <t>Special Envoy</t>
  </si>
  <si>
    <t>Paris, France</t>
  </si>
  <si>
    <t>3-7 Dec 2013</t>
  </si>
  <si>
    <t>17-23 Dec 2013</t>
  </si>
  <si>
    <t>Geneva, Switzerland</t>
  </si>
  <si>
    <t>Geneva UN Conference on Syria</t>
  </si>
  <si>
    <t>21-23 Jan 2014</t>
  </si>
  <si>
    <t>AU Ministerial and Summit</t>
  </si>
  <si>
    <t>26 Jan - 1 Feb 2014</t>
  </si>
  <si>
    <t>Accompanied Pres Zuma to the</t>
  </si>
  <si>
    <t>Jakarta, Indonesia</t>
  </si>
  <si>
    <t>London, UK</t>
  </si>
  <si>
    <t>Santiago, Chile</t>
  </si>
  <si>
    <t>Inauguration of President-elect</t>
  </si>
  <si>
    <t>27 Feb - 2 Mar 2014</t>
  </si>
  <si>
    <t>2-3 Mar 2014</t>
  </si>
  <si>
    <t>3-6 Mar 2014</t>
  </si>
  <si>
    <t>7-12 Mar 2014</t>
  </si>
  <si>
    <t>The Hague, Netherlands</t>
  </si>
  <si>
    <t>Nuclear Security Summit</t>
  </si>
  <si>
    <t>22-26 Mar 2014</t>
  </si>
  <si>
    <t>Accompanied Pres Zuma to the SACU Summit</t>
  </si>
  <si>
    <t>South African Freedom Day  Celebrations and UN Debate on the peaceful Resolution of conflicts in Africa</t>
  </si>
  <si>
    <t>Accompany Pres JG Zuma on an Official working visit</t>
  </si>
  <si>
    <t>23rd Session of the Executive Council of the AU</t>
  </si>
  <si>
    <t>12th SA-EU Minister Politicial Dialogue and bilateral meeting with FM Belgium</t>
  </si>
  <si>
    <t>13th Meeting of the African and Nordic Ministers of Foreign Affairs</t>
  </si>
  <si>
    <t>International Conference on Nuclear Security</t>
  </si>
  <si>
    <t>SADC Ministerial Committee Meeting and SADC Organ Troika and Summit</t>
  </si>
  <si>
    <t>Accompanied President Zuma on a working visit</t>
  </si>
  <si>
    <t>Formed part of President JG Zuma's delegation to the  G20 summit</t>
  </si>
  <si>
    <t>Attended the SADC Troika Summit of the Organ on Politics , Defence and security cooperation on behalf of President Zuma</t>
  </si>
  <si>
    <t>Ministerial preperatory meeting and Summit of the Elysee Peace and security in Africa</t>
  </si>
  <si>
    <t>Travelled with President</t>
  </si>
  <si>
    <t>2nd Conference among East Asian Countries for Palestinian Dev. (CEPAD II)</t>
  </si>
  <si>
    <t>Attend Thanksgiving service in honour of late former President  Mandela</t>
  </si>
  <si>
    <t>High Level Segment of the 25th Session of the Human rights Council</t>
  </si>
  <si>
    <t>Durban, KZN</t>
  </si>
  <si>
    <t>Cabinet meeting</t>
  </si>
  <si>
    <t>29-30 April 2013</t>
  </si>
  <si>
    <t>Nigeria State Visit and WEF</t>
  </si>
  <si>
    <t>6-9 May 2013</t>
  </si>
  <si>
    <t>DIRCO Budget vote and meetings</t>
  </si>
  <si>
    <t>29-31 May 2013</t>
  </si>
  <si>
    <t>Cabinet and Parliament</t>
  </si>
  <si>
    <t>18-20 June 2013</t>
  </si>
  <si>
    <t>Attend Parliament and meetings</t>
  </si>
  <si>
    <t>20-21 August 2013</t>
  </si>
  <si>
    <t>9-12 September 2013</t>
  </si>
  <si>
    <t>East London, Eastern Cape</t>
  </si>
  <si>
    <t>26-27 October 2013</t>
  </si>
  <si>
    <t>Public Participation Programme</t>
  </si>
  <si>
    <t>20-22 November 2013</t>
  </si>
  <si>
    <t>28-29 November 2013</t>
  </si>
  <si>
    <t>Opening of Parliament, Budget speech</t>
  </si>
  <si>
    <t>9-20 Feb 2014</t>
  </si>
  <si>
    <t>Parliament, Cabinet</t>
  </si>
  <si>
    <t>24-27 Feb 2014</t>
  </si>
  <si>
    <t>27-30 Mar 2014</t>
  </si>
  <si>
    <t>5-6 April 2014</t>
  </si>
  <si>
    <t>Swearing-in ceremony of MP's</t>
  </si>
  <si>
    <t>20-21 May 2014</t>
  </si>
  <si>
    <t>NAM Ministerial Conference</t>
  </si>
  <si>
    <t>27-30 May 2014</t>
  </si>
  <si>
    <t>R73 503,00</t>
  </si>
  <si>
    <t>12 April 2013</t>
  </si>
  <si>
    <t>AIR TRAVEL COST</t>
  </si>
  <si>
    <t>TOTAL</t>
  </si>
  <si>
    <r>
      <t xml:space="preserve">A breakdown of costs for </t>
    </r>
    <r>
      <rPr>
        <b/>
        <sz val="11"/>
        <color indexed="8"/>
        <rFont val="Arial"/>
        <family val="2"/>
      </rPr>
      <t>International and Domestic Flights undertaken by Minister ME Nkoana-Mashabane in the period 1 April 2013 to 31 May 2014</t>
    </r>
  </si>
  <si>
    <t>Accompany Pres Zuma to the OR Tambo Public Lecture</t>
  </si>
  <si>
    <t>TOTAL COMBINED FOR DOMESTIC AND INTERNATIONAL ENGAGEMENTS</t>
  </si>
  <si>
    <t>Western Cape</t>
  </si>
  <si>
    <t>Official Meetings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</si>
</sst>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F800]dddd\,\ mmmm\ dd\,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rgb="FF0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15" fontId="4" fillId="33" borderId="10" xfId="0" applyNumberFormat="1" applyFont="1" applyFill="1" applyBorder="1" applyAlignment="1">
      <alignment/>
    </xf>
    <xf numFmtId="6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5" fontId="4" fillId="33" borderId="10" xfId="0" applyNumberFormat="1" applyFont="1" applyFill="1" applyBorder="1" applyAlignment="1" quotePrefix="1">
      <alignment/>
    </xf>
    <xf numFmtId="164" fontId="4" fillId="33" borderId="10" xfId="0" applyNumberFormat="1" applyFont="1" applyFill="1" applyBorder="1" applyAlignment="1">
      <alignment horizontal="left"/>
    </xf>
    <xf numFmtId="6" fontId="4" fillId="33" borderId="10" xfId="0" applyNumberFormat="1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6" fontId="0" fillId="0" borderId="10" xfId="0" applyNumberFormat="1" applyBorder="1" applyAlignment="1">
      <alignment/>
    </xf>
    <xf numFmtId="43" fontId="36" fillId="0" borderId="10" xfId="42" applyFont="1" applyBorder="1" applyAlignment="1">
      <alignment/>
    </xf>
    <xf numFmtId="6" fontId="0" fillId="0" borderId="10" xfId="0" applyNumberFormat="1" applyFont="1" applyBorder="1" applyAlignment="1">
      <alignment/>
    </xf>
    <xf numFmtId="15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15" fontId="0" fillId="0" borderId="10" xfId="0" applyNumberFormat="1" applyFont="1" applyBorder="1" applyAlignment="1">
      <alignment horizontal="left"/>
    </xf>
    <xf numFmtId="6" fontId="0" fillId="0" borderId="10" xfId="0" applyNumberFormat="1" applyFont="1" applyBorder="1" applyAlignment="1">
      <alignment horizontal="right"/>
    </xf>
    <xf numFmtId="6" fontId="0" fillId="0" borderId="10" xfId="0" applyNumberFormat="1" applyFont="1" applyBorder="1" applyAlignment="1">
      <alignment/>
    </xf>
    <xf numFmtId="6" fontId="4" fillId="33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wrapText="1"/>
    </xf>
    <xf numFmtId="6" fontId="38" fillId="0" borderId="0" xfId="0" applyNumberFormat="1" applyFont="1" applyAlignment="1">
      <alignment/>
    </xf>
    <xf numFmtId="0" fontId="39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28">
      <selection activeCell="G10" sqref="G10"/>
    </sheetView>
  </sheetViews>
  <sheetFormatPr defaultColWidth="9.140625" defaultRowHeight="15"/>
  <cols>
    <col min="1" max="1" width="24.28125" style="0" customWidth="1"/>
    <col min="2" max="2" width="34.8515625" style="0" customWidth="1"/>
    <col min="3" max="3" width="23.00390625" style="0" customWidth="1"/>
    <col min="4" max="4" width="23.28125" style="0" customWidth="1"/>
  </cols>
  <sheetData>
    <row r="1" spans="1:4" ht="43.5" customHeight="1">
      <c r="A1" s="24" t="s">
        <v>128</v>
      </c>
      <c r="B1" s="24"/>
      <c r="C1" s="24"/>
      <c r="D1" s="24"/>
    </row>
    <row r="2" spans="1:4" ht="14.25">
      <c r="A2" s="1" t="s">
        <v>0</v>
      </c>
      <c r="B2" s="1" t="s">
        <v>2</v>
      </c>
      <c r="C2" s="1" t="s">
        <v>1</v>
      </c>
      <c r="D2" s="1" t="s">
        <v>126</v>
      </c>
    </row>
    <row r="3" spans="1:4" ht="14.25">
      <c r="A3" s="2" t="s">
        <v>3</v>
      </c>
      <c r="B3" s="2" t="s">
        <v>4</v>
      </c>
      <c r="C3" s="3" t="s">
        <v>5</v>
      </c>
      <c r="D3" s="4">
        <v>7279</v>
      </c>
    </row>
    <row r="4" spans="1:4" ht="28.5">
      <c r="A4" s="2" t="s">
        <v>6</v>
      </c>
      <c r="B4" s="5" t="s">
        <v>81</v>
      </c>
      <c r="C4" s="6" t="s">
        <v>125</v>
      </c>
      <c r="D4" s="4">
        <v>4632</v>
      </c>
    </row>
    <row r="5" spans="1:4" ht="41.25" customHeight="1">
      <c r="A5" s="2" t="s">
        <v>9</v>
      </c>
      <c r="B5" s="5" t="s">
        <v>82</v>
      </c>
      <c r="C5" s="2" t="s">
        <v>10</v>
      </c>
      <c r="D5" s="4">
        <v>84965</v>
      </c>
    </row>
    <row r="6" spans="1:4" ht="28.5">
      <c r="A6" s="2" t="s">
        <v>34</v>
      </c>
      <c r="B6" s="5" t="s">
        <v>83</v>
      </c>
      <c r="C6" s="2" t="s">
        <v>35</v>
      </c>
      <c r="D6" s="4">
        <v>104745</v>
      </c>
    </row>
    <row r="7" spans="1:4" ht="28.5">
      <c r="A7" s="2" t="s">
        <v>8</v>
      </c>
      <c r="B7" s="5" t="s">
        <v>84</v>
      </c>
      <c r="C7" s="2" t="s">
        <v>12</v>
      </c>
      <c r="D7" s="4">
        <f>29937+57479</f>
        <v>87416</v>
      </c>
    </row>
    <row r="8" spans="1:4" ht="14.25">
      <c r="A8" s="2" t="s">
        <v>31</v>
      </c>
      <c r="B8" s="2" t="s">
        <v>32</v>
      </c>
      <c r="C8" s="2" t="s">
        <v>33</v>
      </c>
      <c r="D8" s="4">
        <v>124509</v>
      </c>
    </row>
    <row r="9" spans="1:4" ht="14.25">
      <c r="A9" s="2" t="s">
        <v>13</v>
      </c>
      <c r="B9" s="2" t="s">
        <v>15</v>
      </c>
      <c r="C9" s="2" t="s">
        <v>14</v>
      </c>
      <c r="D9" s="4">
        <v>158056</v>
      </c>
    </row>
    <row r="10" spans="1:4" ht="28.5">
      <c r="A10" s="2" t="s">
        <v>16</v>
      </c>
      <c r="B10" s="5" t="s">
        <v>85</v>
      </c>
      <c r="C10" s="2" t="s">
        <v>17</v>
      </c>
      <c r="D10" s="4">
        <v>95605</v>
      </c>
    </row>
    <row r="11" spans="1:4" ht="28.5">
      <c r="A11" s="2" t="s">
        <v>19</v>
      </c>
      <c r="B11" s="5" t="s">
        <v>86</v>
      </c>
      <c r="C11" s="2" t="s">
        <v>18</v>
      </c>
      <c r="D11" s="4"/>
    </row>
    <row r="12" spans="1:4" ht="28.5">
      <c r="A12" s="2" t="s">
        <v>27</v>
      </c>
      <c r="B12" s="5" t="s">
        <v>87</v>
      </c>
      <c r="C12" s="7" t="s">
        <v>28</v>
      </c>
      <c r="D12" s="4">
        <v>60325</v>
      </c>
    </row>
    <row r="13" spans="1:4" ht="28.5">
      <c r="A13" s="2" t="s">
        <v>37</v>
      </c>
      <c r="B13" s="5" t="s">
        <v>88</v>
      </c>
      <c r="C13" s="7" t="s">
        <v>30</v>
      </c>
      <c r="D13" s="4">
        <v>14470</v>
      </c>
    </row>
    <row r="14" spans="1:4" ht="14.25">
      <c r="A14" s="2" t="s">
        <v>20</v>
      </c>
      <c r="B14" s="2" t="s">
        <v>21</v>
      </c>
      <c r="C14" s="7">
        <v>41485</v>
      </c>
      <c r="D14" s="4">
        <v>173380</v>
      </c>
    </row>
    <row r="15" spans="1:4" ht="14.25">
      <c r="A15" s="2" t="s">
        <v>22</v>
      </c>
      <c r="B15" s="2" t="s">
        <v>23</v>
      </c>
      <c r="C15" s="7" t="s">
        <v>24</v>
      </c>
      <c r="D15" s="2"/>
    </row>
    <row r="16" spans="1:4" ht="14.25">
      <c r="A16" s="2" t="s">
        <v>25</v>
      </c>
      <c r="B16" s="2" t="s">
        <v>26</v>
      </c>
      <c r="C16" s="7">
        <v>41490</v>
      </c>
      <c r="D16" s="2"/>
    </row>
    <row r="17" spans="1:4" ht="14.25">
      <c r="A17" s="2"/>
      <c r="B17" s="2" t="s">
        <v>36</v>
      </c>
      <c r="C17" s="2"/>
      <c r="D17" s="2"/>
    </row>
    <row r="18" spans="1:4" ht="28.5">
      <c r="A18" s="2" t="s">
        <v>38</v>
      </c>
      <c r="B18" s="5" t="s">
        <v>89</v>
      </c>
      <c r="C18" s="2" t="s">
        <v>39</v>
      </c>
      <c r="D18" s="20" t="s">
        <v>40</v>
      </c>
    </row>
    <row r="19" spans="1:4" ht="14.25">
      <c r="A19" s="2" t="s">
        <v>41</v>
      </c>
      <c r="B19" s="2" t="s">
        <v>42</v>
      </c>
      <c r="C19" s="2" t="s">
        <v>43</v>
      </c>
      <c r="D19" s="4">
        <v>99226</v>
      </c>
    </row>
    <row r="20" spans="1:4" ht="14.25">
      <c r="A20" s="2" t="s">
        <v>44</v>
      </c>
      <c r="B20" s="2" t="s">
        <v>42</v>
      </c>
      <c r="C20" s="3" t="s">
        <v>45</v>
      </c>
      <c r="D20" s="2"/>
    </row>
    <row r="21" spans="1:4" ht="28.5">
      <c r="A21" s="2" t="s">
        <v>29</v>
      </c>
      <c r="B21" s="5" t="s">
        <v>90</v>
      </c>
      <c r="C21" s="2" t="s">
        <v>46</v>
      </c>
      <c r="D21" s="2"/>
    </row>
    <row r="22" spans="1:4" ht="58.5" customHeight="1">
      <c r="A22" s="2" t="s">
        <v>3</v>
      </c>
      <c r="B22" s="5" t="s">
        <v>91</v>
      </c>
      <c r="C22" s="2" t="s">
        <v>47</v>
      </c>
      <c r="D22" s="4">
        <v>8663</v>
      </c>
    </row>
    <row r="23" spans="1:4" ht="14.25">
      <c r="A23" s="2" t="s">
        <v>9</v>
      </c>
      <c r="B23" s="2" t="s">
        <v>49</v>
      </c>
      <c r="C23" s="2" t="s">
        <v>50</v>
      </c>
      <c r="D23" s="4">
        <v>135292</v>
      </c>
    </row>
    <row r="24" spans="1:4" ht="14.25">
      <c r="A24" s="2" t="s">
        <v>51</v>
      </c>
      <c r="B24" s="2" t="s">
        <v>48</v>
      </c>
      <c r="C24" s="2" t="s">
        <v>52</v>
      </c>
      <c r="D24" s="4">
        <v>56520</v>
      </c>
    </row>
    <row r="25" spans="1:4" ht="14.25">
      <c r="A25" s="2" t="s">
        <v>3</v>
      </c>
      <c r="B25" s="2" t="s">
        <v>53</v>
      </c>
      <c r="C25" s="2" t="s">
        <v>54</v>
      </c>
      <c r="D25" s="2">
        <f>6867+3968</f>
        <v>10835</v>
      </c>
    </row>
    <row r="26" spans="1:4" ht="14.25">
      <c r="A26" s="2" t="s">
        <v>55</v>
      </c>
      <c r="B26" s="2" t="s">
        <v>56</v>
      </c>
      <c r="C26" s="2" t="s">
        <v>57</v>
      </c>
      <c r="D26" s="4">
        <v>75206</v>
      </c>
    </row>
    <row r="27" spans="1:4" ht="14.25">
      <c r="A27" s="2" t="s">
        <v>58</v>
      </c>
      <c r="B27" s="2" t="s">
        <v>48</v>
      </c>
      <c r="C27" s="2" t="s">
        <v>59</v>
      </c>
      <c r="D27" s="4">
        <v>34466</v>
      </c>
    </row>
    <row r="28" spans="1:4" ht="43.5">
      <c r="A28" s="2" t="s">
        <v>61</v>
      </c>
      <c r="B28" s="5" t="s">
        <v>92</v>
      </c>
      <c r="C28" s="2" t="s">
        <v>62</v>
      </c>
      <c r="D28" s="4">
        <v>112192</v>
      </c>
    </row>
    <row r="29" spans="1:4" ht="14.25">
      <c r="A29" s="2" t="s">
        <v>41</v>
      </c>
      <c r="B29" s="2" t="s">
        <v>60</v>
      </c>
      <c r="C29" s="2" t="s">
        <v>63</v>
      </c>
      <c r="D29" s="9">
        <v>86864</v>
      </c>
    </row>
    <row r="30" spans="1:4" ht="14.25">
      <c r="A30" s="2" t="s">
        <v>64</v>
      </c>
      <c r="B30" s="2" t="s">
        <v>65</v>
      </c>
      <c r="C30" s="7" t="s">
        <v>66</v>
      </c>
      <c r="D30" s="4">
        <f>93006+103427</f>
        <v>196433</v>
      </c>
    </row>
    <row r="31" spans="1:4" ht="14.25">
      <c r="A31" s="2" t="s">
        <v>8</v>
      </c>
      <c r="B31" s="2" t="s">
        <v>67</v>
      </c>
      <c r="C31" s="7" t="s">
        <v>68</v>
      </c>
      <c r="D31" s="2">
        <f>18712+28149+36170</f>
        <v>83031</v>
      </c>
    </row>
    <row r="32" spans="1:4" ht="14.25">
      <c r="A32" s="2" t="s">
        <v>11</v>
      </c>
      <c r="B32" s="2" t="s">
        <v>69</v>
      </c>
      <c r="C32" s="7">
        <v>41681</v>
      </c>
      <c r="D32" s="2" t="s">
        <v>93</v>
      </c>
    </row>
    <row r="33" spans="1:4" ht="28.5">
      <c r="A33" s="2" t="s">
        <v>70</v>
      </c>
      <c r="B33" s="5" t="s">
        <v>94</v>
      </c>
      <c r="C33" s="7" t="s">
        <v>74</v>
      </c>
      <c r="D33" s="4">
        <v>360850</v>
      </c>
    </row>
    <row r="34" spans="1:4" ht="36.75" customHeight="1">
      <c r="A34" s="2" t="s">
        <v>71</v>
      </c>
      <c r="B34" s="5" t="s">
        <v>95</v>
      </c>
      <c r="C34" s="7" t="s">
        <v>75</v>
      </c>
      <c r="D34" s="2"/>
    </row>
    <row r="35" spans="1:4" ht="28.5">
      <c r="A35" s="2" t="s">
        <v>64</v>
      </c>
      <c r="B35" s="5" t="s">
        <v>96</v>
      </c>
      <c r="C35" s="7" t="s">
        <v>76</v>
      </c>
      <c r="D35" s="2"/>
    </row>
    <row r="36" spans="1:4" ht="14.25">
      <c r="A36" s="2" t="s">
        <v>72</v>
      </c>
      <c r="B36" s="2" t="s">
        <v>73</v>
      </c>
      <c r="C36" s="7" t="s">
        <v>77</v>
      </c>
      <c r="D36" s="2"/>
    </row>
    <row r="37" spans="1:4" ht="14.25">
      <c r="A37" s="2" t="s">
        <v>78</v>
      </c>
      <c r="B37" s="2" t="s">
        <v>79</v>
      </c>
      <c r="C37" s="7" t="s">
        <v>80</v>
      </c>
      <c r="D37" s="4">
        <v>95866</v>
      </c>
    </row>
    <row r="38" spans="1:4" ht="14.25">
      <c r="A38" s="10" t="s">
        <v>7</v>
      </c>
      <c r="B38" s="10" t="s">
        <v>122</v>
      </c>
      <c r="C38" s="10" t="s">
        <v>123</v>
      </c>
      <c r="D38" s="8" t="s">
        <v>124</v>
      </c>
    </row>
    <row r="39" spans="1:4" ht="14.25">
      <c r="A39" s="1" t="s">
        <v>127</v>
      </c>
      <c r="B39" s="11"/>
      <c r="C39" s="11"/>
      <c r="D39" s="13">
        <f>SUM(D3:D38)</f>
        <v>2270826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26.421875" style="0" customWidth="1"/>
    <col min="2" max="2" width="36.7109375" style="0" bestFit="1" customWidth="1"/>
    <col min="3" max="3" width="20.28125" style="0" bestFit="1" customWidth="1"/>
    <col min="4" max="4" width="20.00390625" style="0" customWidth="1"/>
  </cols>
  <sheetData>
    <row r="1" spans="1:4" ht="36" customHeight="1">
      <c r="A1" s="24" t="s">
        <v>128</v>
      </c>
      <c r="B1" s="24"/>
      <c r="C1" s="24"/>
      <c r="D1" s="24"/>
    </row>
    <row r="2" spans="1:4" ht="14.25">
      <c r="A2" s="1" t="s">
        <v>0</v>
      </c>
      <c r="B2" s="1" t="s">
        <v>2</v>
      </c>
      <c r="C2" s="1" t="s">
        <v>1</v>
      </c>
      <c r="D2" s="1" t="s">
        <v>126</v>
      </c>
    </row>
    <row r="3" spans="1:4" ht="14.25">
      <c r="A3" s="11" t="s">
        <v>131</v>
      </c>
      <c r="B3" s="11" t="s">
        <v>98</v>
      </c>
      <c r="C3" s="11" t="s">
        <v>99</v>
      </c>
      <c r="D3" s="12">
        <v>8733</v>
      </c>
    </row>
    <row r="4" spans="1:4" ht="14.25">
      <c r="A4" s="11" t="s">
        <v>131</v>
      </c>
      <c r="B4" s="11" t="s">
        <v>100</v>
      </c>
      <c r="C4" s="11" t="s">
        <v>101</v>
      </c>
      <c r="D4" s="12">
        <v>8733</v>
      </c>
    </row>
    <row r="5" spans="1:4" ht="14.25">
      <c r="A5" s="11" t="s">
        <v>131</v>
      </c>
      <c r="B5" s="11" t="s">
        <v>102</v>
      </c>
      <c r="C5" s="11" t="s">
        <v>103</v>
      </c>
      <c r="D5" s="12">
        <v>7892</v>
      </c>
    </row>
    <row r="6" spans="1:4" ht="14.25">
      <c r="A6" s="11" t="s">
        <v>131</v>
      </c>
      <c r="B6" s="11" t="s">
        <v>104</v>
      </c>
      <c r="C6" s="11" t="s">
        <v>105</v>
      </c>
      <c r="D6" s="12">
        <v>8216</v>
      </c>
    </row>
    <row r="7" spans="1:4" ht="14.25">
      <c r="A7" s="11" t="s">
        <v>131</v>
      </c>
      <c r="B7" s="11" t="s">
        <v>106</v>
      </c>
      <c r="C7" s="11" t="s">
        <v>107</v>
      </c>
      <c r="D7" s="14">
        <v>8044</v>
      </c>
    </row>
    <row r="8" spans="1:4" ht="14.25">
      <c r="A8" s="11" t="s">
        <v>131</v>
      </c>
      <c r="B8" s="11" t="s">
        <v>104</v>
      </c>
      <c r="C8" s="11" t="s">
        <v>108</v>
      </c>
      <c r="D8" s="12">
        <v>8092</v>
      </c>
    </row>
    <row r="9" spans="1:4" ht="28.5">
      <c r="A9" s="11" t="s">
        <v>109</v>
      </c>
      <c r="B9" s="22" t="s">
        <v>129</v>
      </c>
      <c r="C9" s="11" t="s">
        <v>110</v>
      </c>
      <c r="D9" s="12">
        <v>5884</v>
      </c>
    </row>
    <row r="10" spans="1:4" ht="14.25">
      <c r="A10" s="11" t="s">
        <v>97</v>
      </c>
      <c r="B10" s="11" t="s">
        <v>111</v>
      </c>
      <c r="C10" s="11" t="s">
        <v>112</v>
      </c>
      <c r="D10" s="12">
        <v>5771</v>
      </c>
    </row>
    <row r="11" spans="1:4" ht="14.25">
      <c r="A11" s="11" t="s">
        <v>109</v>
      </c>
      <c r="B11" s="11" t="s">
        <v>111</v>
      </c>
      <c r="C11" s="11" t="s">
        <v>113</v>
      </c>
      <c r="D11" s="12">
        <v>5789</v>
      </c>
    </row>
    <row r="12" spans="1:4" ht="14.25">
      <c r="A12" s="11" t="s">
        <v>131</v>
      </c>
      <c r="B12" s="11" t="s">
        <v>114</v>
      </c>
      <c r="C12" s="15" t="s">
        <v>115</v>
      </c>
      <c r="D12" s="12">
        <v>8244</v>
      </c>
    </row>
    <row r="13" spans="1:4" ht="14.25">
      <c r="A13" s="11" t="s">
        <v>131</v>
      </c>
      <c r="B13" s="11" t="s">
        <v>116</v>
      </c>
      <c r="C13" s="11" t="s">
        <v>117</v>
      </c>
      <c r="D13" s="12">
        <v>8106</v>
      </c>
    </row>
    <row r="14" spans="1:4" ht="14.25">
      <c r="A14" s="11" t="s">
        <v>131</v>
      </c>
      <c r="B14" s="11" t="s">
        <v>132</v>
      </c>
      <c r="C14" s="11" t="s">
        <v>118</v>
      </c>
      <c r="D14" s="12">
        <v>4177</v>
      </c>
    </row>
    <row r="15" spans="1:4" ht="14.25">
      <c r="A15" s="11" t="s">
        <v>97</v>
      </c>
      <c r="B15" s="16" t="s">
        <v>111</v>
      </c>
      <c r="C15" s="16" t="s">
        <v>119</v>
      </c>
      <c r="D15" s="19">
        <v>5895</v>
      </c>
    </row>
    <row r="16" spans="1:4" ht="14.25">
      <c r="A16" s="11" t="s">
        <v>131</v>
      </c>
      <c r="B16" s="16" t="s">
        <v>120</v>
      </c>
      <c r="C16" s="17" t="s">
        <v>121</v>
      </c>
      <c r="D16" s="18">
        <v>8169</v>
      </c>
    </row>
    <row r="17" spans="1:4" ht="14.25">
      <c r="A17" s="21" t="s">
        <v>127</v>
      </c>
      <c r="B17" s="11"/>
      <c r="C17" s="11"/>
      <c r="D17" s="12">
        <f>SUM(D3:D16)</f>
        <v>101745</v>
      </c>
    </row>
    <row r="20" spans="1:3" ht="14.25">
      <c r="A20" t="s">
        <v>130</v>
      </c>
      <c r="C20" s="23">
        <v>2372571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azz006</dc:creator>
  <cp:keywords/>
  <dc:description/>
  <cp:lastModifiedBy>Marneweck, R    : Division: Web Development</cp:lastModifiedBy>
  <cp:lastPrinted>2014-06-30T14:12:50Z</cp:lastPrinted>
  <dcterms:created xsi:type="dcterms:W3CDTF">2010-10-22T09:55:28Z</dcterms:created>
  <dcterms:modified xsi:type="dcterms:W3CDTF">2014-07-01T13:09:23Z</dcterms:modified>
  <cp:category/>
  <cp:version/>
  <cp:contentType/>
  <cp:contentStatus/>
</cp:coreProperties>
</file>